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CITY DAY\"/>
    </mc:Choice>
  </mc:AlternateContent>
  <xr:revisionPtr revIDLastSave="0" documentId="13_ncr:1_{5FE11C1B-737B-4AA0-B613-1DB047A8E9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" sheetId="1" r:id="rId1"/>
    <sheet name="Assum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D44" i="2" l="1"/>
  <c r="J36" i="2" l="1"/>
  <c r="I36" i="2"/>
  <c r="H36" i="2"/>
  <c r="G36" i="2"/>
  <c r="M8" i="1" l="1"/>
  <c r="D14" i="1" l="1"/>
  <c r="D17" i="1" s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C14" i="1"/>
  <c r="C17" i="1" s="1"/>
  <c r="M9" i="1"/>
  <c r="M12" i="1"/>
  <c r="M13" i="1"/>
  <c r="M14" i="1" l="1"/>
  <c r="M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Kerr, Mariah</author>
    <author>Ataya, Stephanie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Kerr, Mariah:</t>
        </r>
        <r>
          <rPr>
            <sz val="9"/>
            <color indexed="81"/>
            <rFont val="Tahoma"/>
            <family val="2"/>
          </rPr>
          <t xml:space="preserve">
Management Fees </t>
        </r>
      </text>
    </comment>
    <comment ref="E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Ataya, Stephanie:</t>
        </r>
        <r>
          <rPr>
            <sz val="9"/>
            <color indexed="81"/>
            <rFont val="Tahoma"/>
            <family val="2"/>
          </rPr>
          <t xml:space="preserve">
sponsorship</t>
        </r>
      </text>
    </comment>
    <comment ref="F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Ataya, Stephanie:</t>
        </r>
        <r>
          <rPr>
            <sz val="9"/>
            <color indexed="81"/>
            <rFont val="Tahoma"/>
            <family val="2"/>
          </rPr>
          <t xml:space="preserve">
teasurey
audit
tax
legal
Insurance
</t>
        </r>
      </text>
    </comment>
    <comment ref="L1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Ataya, Stephanie:</t>
        </r>
        <r>
          <rPr>
            <sz val="9"/>
            <color indexed="81"/>
            <rFont val="Tahoma"/>
            <family val="2"/>
          </rPr>
          <t xml:space="preserve">
bank fees
postage</t>
        </r>
      </text>
    </comment>
  </commentList>
</comments>
</file>

<file path=xl/sharedStrings.xml><?xml version="1.0" encoding="utf-8"?>
<sst xmlns="http://schemas.openxmlformats.org/spreadsheetml/2006/main" count="97" uniqueCount="85">
  <si>
    <t>Community School Budget</t>
  </si>
  <si>
    <t>IRN No.</t>
  </si>
  <si>
    <t>Function</t>
  </si>
  <si>
    <t>Object</t>
  </si>
  <si>
    <t>Instruction
1000</t>
  </si>
  <si>
    <t>Support Services
2100-2200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</si>
  <si>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</si>
  <si>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</si>
  <si>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</si>
  <si>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</si>
  <si>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</si>
  <si>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Total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</si>
  <si>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</si>
  <si>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</si>
  <si>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</si>
  <si>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</si>
  <si>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</si>
  <si>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</si>
  <si>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All Other 
Expense
6000-7000</t>
  </si>
  <si>
    <t>A</t>
  </si>
  <si>
    <t>B</t>
  </si>
  <si>
    <t>C</t>
  </si>
  <si>
    <t>H</t>
  </si>
  <si>
    <t>D</t>
  </si>
  <si>
    <t>E</t>
  </si>
  <si>
    <t>I</t>
  </si>
  <si>
    <t>F</t>
  </si>
  <si>
    <t>G</t>
  </si>
  <si>
    <t>J</t>
  </si>
  <si>
    <t>K</t>
  </si>
  <si>
    <t>County:</t>
  </si>
  <si>
    <t>Budget Per Pupil</t>
  </si>
  <si>
    <t>Estimated Student Enrollment</t>
  </si>
  <si>
    <t>Facilities/
Construction Services
5000</t>
  </si>
  <si>
    <t>Expected Enrollment</t>
  </si>
  <si>
    <t>Grade</t>
  </si>
  <si>
    <t>Students</t>
  </si>
  <si>
    <t>Expected Instructors</t>
  </si>
  <si>
    <t>Expected Administrative Staff</t>
  </si>
  <si>
    <t>All Other Expected Staff</t>
  </si>
  <si>
    <t>Staff</t>
  </si>
  <si>
    <t>Expected 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</si>
  <si>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</si>
  <si>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</si>
  <si>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</si>
  <si>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</si>
  <si>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</si>
  <si>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</si>
  <si>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</si>
  <si>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</si>
  <si>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</si>
  <si>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</si>
  <si>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</si>
  <si>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</si>
  <si>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Narrative Summary</t>
  </si>
  <si>
    <t>Employee Benefits</t>
  </si>
  <si>
    <t>Salaries and Wages</t>
  </si>
  <si>
    <t xml:space="preserve">Other  </t>
  </si>
  <si>
    <t>Administrative Services
2300 -2400</t>
  </si>
  <si>
    <t>Special Education Services</t>
  </si>
  <si>
    <t>Technology Services</t>
  </si>
  <si>
    <t>Food Services</t>
  </si>
  <si>
    <t>Principle Retirement</t>
  </si>
  <si>
    <t>Description</t>
  </si>
  <si>
    <t>Beginning
Year Balance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</si>
  <si>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</si>
  <si>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</si>
  <si>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</si>
  <si>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</si>
  <si>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</si>
  <si>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</si>
  <si>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</si>
  <si>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</si>
  <si>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</si>
  <si>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</si>
  <si>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Name of sponsor:</t>
  </si>
  <si>
    <t>Name of treasurer:</t>
  </si>
  <si>
    <t>Name of management company:</t>
  </si>
  <si>
    <t>CITY DAY COMMUNITY SCHOOL</t>
  </si>
  <si>
    <t>MONTGOMERY</t>
  </si>
  <si>
    <t>ERCO</t>
  </si>
  <si>
    <t>Stephanie Ataya</t>
  </si>
  <si>
    <t>Budget for Fiscal Year 2025</t>
  </si>
  <si>
    <t>Assumption for the Fiscal Year 2025</t>
  </si>
  <si>
    <t>Fiscal Year 2025-2029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</si>
</sst>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9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20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4" fontId="2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26" xfId="0" applyFont="1" applyBorder="1" applyAlignment="1">
      <alignment horizontal="right" vertical="center" indent="1"/>
    </xf>
    <xf numFmtId="44" fontId="2" fillId="0" borderId="26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8" fillId="0" borderId="6" xfId="0" applyFont="1" applyFill="1" applyBorder="1" applyAlignment="1">
      <alignment horizontal="center"/>
    </xf>
    <xf numFmtId="0" fontId="0" fillId="9" borderId="5" xfId="0" applyFill="1" applyBorder="1" applyAlignment="1">
      <alignment vertical="center" wrapText="1"/>
    </xf>
    <xf numFmtId="44" fontId="0" fillId="9" borderId="1" xfId="0" applyNumberFormat="1" applyFill="1" applyBorder="1" applyAlignment="1">
      <alignment vertical="center" wrapText="1"/>
    </xf>
    <xf numFmtId="0" fontId="8" fillId="9" borderId="6" xfId="0" applyFont="1" applyFill="1" applyBorder="1" applyAlignment="1">
      <alignment horizontal="center"/>
    </xf>
    <xf numFmtId="0" fontId="0" fillId="0" borderId="33" xfId="0" applyBorder="1" applyAlignment="1">
      <alignment vertical="center" wrapText="1"/>
    </xf>
    <xf numFmtId="44" fontId="0" fillId="0" borderId="34" xfId="0" applyNumberFormat="1" applyBorder="1" applyAlignment="1">
      <alignment vertical="center" wrapText="1"/>
    </xf>
    <xf numFmtId="0" fontId="8" fillId="0" borderId="30" xfId="0" applyFont="1" applyFill="1" applyBorder="1" applyAlignment="1">
      <alignment horizontal="center"/>
    </xf>
    <xf numFmtId="0" fontId="0" fillId="0" borderId="35" xfId="0" applyBorder="1" applyAlignment="1">
      <alignment vertical="center" wrapText="1"/>
    </xf>
    <xf numFmtId="44" fontId="0" fillId="0" borderId="36" xfId="0" applyNumberFormat="1" applyBorder="1" applyAlignment="1">
      <alignment vertical="center" wrapText="1"/>
    </xf>
    <xf numFmtId="0" fontId="8" fillId="0" borderId="28" xfId="0" applyFont="1" applyFill="1" applyBorder="1" applyAlignment="1">
      <alignment horizontal="center"/>
    </xf>
    <xf numFmtId="0" fontId="0" fillId="0" borderId="10" xfId="0" applyBorder="1" applyAlignment="1">
      <alignment vertical="center" wrapText="1"/>
    </xf>
    <xf numFmtId="44" fontId="0" fillId="0" borderId="11" xfId="0" applyNumberFormat="1" applyBorder="1" applyAlignment="1">
      <alignment vertical="center" wrapText="1"/>
    </xf>
    <xf numFmtId="0" fontId="8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="90" zoomScaleNormal="90" workbookViewId="0">
      <selection activeCell="I20" sqref="I20"/>
    </sheetView>
  </sheetViews>
  <sheetFormatPr defaultColWidth="9.08984375" defaultRowHeight="15.5" x14ac:dyDescent="0.35"/>
  <cols>
    <col min="1" max="1" width="13.36328125" style="2" customWidth="1"/>
    <col min="2" max="12" width="19.6328125" style="1" customWidth="1"/>
    <col min="13" max="13" width="19.6328125" style="2" customWidth="1"/>
    <col min="14" max="16384" width="9.08984375" style="2"/>
  </cols>
  <sheetData>
    <row r="1" spans="1:13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x14ac:dyDescent="0.35">
      <c r="A2" s="16" t="s">
        <v>1</v>
      </c>
      <c r="B2" s="17">
        <v>134247</v>
      </c>
      <c r="C2" s="15"/>
      <c r="D2" s="15"/>
      <c r="E2" s="15"/>
      <c r="F2" s="15"/>
      <c r="G2" s="15"/>
      <c r="H2" s="15"/>
      <c r="I2" s="15"/>
      <c r="J2" s="15"/>
      <c r="K2" s="15"/>
      <c r="L2" s="17" t="s">
        <v>30</v>
      </c>
      <c r="M2" s="16" t="s">
        <v>79</v>
      </c>
    </row>
    <row r="3" spans="1:13" x14ac:dyDescent="0.35">
      <c r="A3" s="68" t="s">
        <v>78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x14ac:dyDescent="0.35">
      <c r="A4" s="68" t="s">
        <v>82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6" thickBot="1" x14ac:dyDescent="0.4"/>
    <row r="6" spans="1:13" ht="63.75" customHeight="1" x14ac:dyDescent="0.35">
      <c r="B6" s="7" t="s">
        <v>2</v>
      </c>
      <c r="C6" s="8" t="s">
        <v>4</v>
      </c>
      <c r="D6" s="8" t="s">
        <v>5</v>
      </c>
      <c r="E6" s="8" t="s">
        <v>58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33</v>
      </c>
      <c r="L6" s="8" t="s">
        <v>18</v>
      </c>
      <c r="M6" s="9" t="s">
        <v>11</v>
      </c>
    </row>
    <row r="7" spans="1:13" x14ac:dyDescent="0.35">
      <c r="B7" s="5" t="s">
        <v>3</v>
      </c>
      <c r="C7" s="3" t="s">
        <v>19</v>
      </c>
      <c r="D7" s="3" t="s">
        <v>20</v>
      </c>
      <c r="E7" s="3" t="s">
        <v>21</v>
      </c>
      <c r="F7" s="3" t="s">
        <v>23</v>
      </c>
      <c r="G7" s="3" t="s">
        <v>24</v>
      </c>
      <c r="H7" s="3" t="s">
        <v>26</v>
      </c>
      <c r="I7" s="3" t="s">
        <v>27</v>
      </c>
      <c r="J7" s="3" t="s">
        <v>22</v>
      </c>
      <c r="K7" s="3" t="s">
        <v>25</v>
      </c>
      <c r="L7" s="3" t="s">
        <v>28</v>
      </c>
      <c r="M7" s="4" t="s">
        <v>29</v>
      </c>
    </row>
    <row r="8" spans="1:13" ht="68.25" customHeight="1" x14ac:dyDescent="0.35">
      <c r="B8" s="6" t="s">
        <v>12</v>
      </c>
      <c r="C8" s="18">
        <v>1079603</v>
      </c>
      <c r="D8" s="18"/>
      <c r="E8" s="18"/>
      <c r="F8" s="18"/>
      <c r="G8" s="18"/>
      <c r="H8" s="18"/>
      <c r="I8" s="18"/>
      <c r="J8" s="18"/>
      <c r="K8" s="18"/>
      <c r="L8" s="18"/>
      <c r="M8" s="19">
        <f>SUM(C8:L8)</f>
        <v>1079603</v>
      </c>
    </row>
    <row r="9" spans="1:13" ht="68.25" customHeight="1" x14ac:dyDescent="0.35">
      <c r="B9" s="6" t="s">
        <v>13</v>
      </c>
      <c r="C9" s="18">
        <v>301372</v>
      </c>
      <c r="D9" s="18"/>
      <c r="E9" s="18"/>
      <c r="F9" s="18"/>
      <c r="G9" s="18"/>
      <c r="H9" s="18"/>
      <c r="I9" s="18"/>
      <c r="J9" s="18"/>
      <c r="K9" s="18"/>
      <c r="L9" s="18"/>
      <c r="M9" s="19">
        <f t="shared" ref="M9:M14" si="0">SUM(C9:L9)</f>
        <v>301372</v>
      </c>
    </row>
    <row r="10" spans="1:13" ht="68.25" customHeight="1" x14ac:dyDescent="0.35">
      <c r="B10" s="6" t="s">
        <v>14</v>
      </c>
      <c r="C10" s="18">
        <v>95373</v>
      </c>
      <c r="D10" s="18">
        <v>143504</v>
      </c>
      <c r="E10" s="18">
        <v>66637.710000000006</v>
      </c>
      <c r="F10" s="18">
        <v>159864.23000000001</v>
      </c>
      <c r="G10" s="18">
        <v>271531</v>
      </c>
      <c r="H10" s="18">
        <v>219531.36</v>
      </c>
      <c r="I10" s="18">
        <v>209466.19</v>
      </c>
      <c r="J10" s="18"/>
      <c r="K10" s="18"/>
      <c r="L10" s="18">
        <v>18000</v>
      </c>
      <c r="M10" s="19">
        <f t="shared" si="0"/>
        <v>1183907.49</v>
      </c>
    </row>
    <row r="11" spans="1:13" ht="68.25" customHeight="1" x14ac:dyDescent="0.35">
      <c r="B11" s="6" t="s">
        <v>15</v>
      </c>
      <c r="C11" s="18">
        <v>32960</v>
      </c>
      <c r="D11" s="18">
        <v>19508</v>
      </c>
      <c r="E11" s="18">
        <v>10300</v>
      </c>
      <c r="F11" s="18">
        <v>0</v>
      </c>
      <c r="G11" s="18">
        <v>23690</v>
      </c>
      <c r="H11" s="18"/>
      <c r="I11" s="18"/>
      <c r="J11" s="18"/>
      <c r="K11" s="18"/>
      <c r="L11" s="18">
        <v>1000</v>
      </c>
      <c r="M11" s="19">
        <f t="shared" si="0"/>
        <v>87458</v>
      </c>
    </row>
    <row r="12" spans="1:13" ht="68.25" customHeight="1" x14ac:dyDescent="0.35">
      <c r="B12" s="6" t="s">
        <v>16</v>
      </c>
      <c r="C12" s="18"/>
      <c r="D12" s="18"/>
      <c r="E12" s="18"/>
      <c r="F12" s="18"/>
      <c r="G12" s="18"/>
      <c r="H12" s="18"/>
      <c r="I12" s="18"/>
      <c r="J12" s="18"/>
      <c r="K12" s="18"/>
      <c r="L12" s="18">
        <v>0</v>
      </c>
      <c r="M12" s="19">
        <f t="shared" si="0"/>
        <v>0</v>
      </c>
    </row>
    <row r="13" spans="1:13" ht="68.25" customHeight="1" x14ac:dyDescent="0.35">
      <c r="B13" s="6" t="s">
        <v>17</v>
      </c>
      <c r="C13" s="18"/>
      <c r="D13" s="18"/>
      <c r="E13" s="18">
        <v>20848</v>
      </c>
      <c r="F13" s="18">
        <v>0</v>
      </c>
      <c r="G13" s="18"/>
      <c r="H13" s="18"/>
      <c r="I13" s="18"/>
      <c r="J13" s="18"/>
      <c r="K13" s="18"/>
      <c r="L13" s="18"/>
      <c r="M13" s="19">
        <f t="shared" si="0"/>
        <v>20848</v>
      </c>
    </row>
    <row r="14" spans="1:13" ht="18" customHeight="1" thickBot="1" x14ac:dyDescent="0.4">
      <c r="B14" s="10" t="s">
        <v>11</v>
      </c>
      <c r="C14" s="20">
        <f>SUM(C8:C13)</f>
        <v>1509308</v>
      </c>
      <c r="D14" s="20">
        <f t="shared" ref="D14:L14" si="1">SUM(D8:D13)</f>
        <v>163012</v>
      </c>
      <c r="E14" s="20">
        <f t="shared" si="1"/>
        <v>97785.71</v>
      </c>
      <c r="F14" s="20">
        <f t="shared" si="1"/>
        <v>159864.23000000001</v>
      </c>
      <c r="G14" s="20">
        <f t="shared" si="1"/>
        <v>295221</v>
      </c>
      <c r="H14" s="20">
        <f t="shared" si="1"/>
        <v>219531.36</v>
      </c>
      <c r="I14" s="20">
        <f t="shared" si="1"/>
        <v>209466.19</v>
      </c>
      <c r="J14" s="20">
        <f t="shared" si="1"/>
        <v>0</v>
      </c>
      <c r="K14" s="20">
        <f t="shared" si="1"/>
        <v>0</v>
      </c>
      <c r="L14" s="20">
        <f t="shared" si="1"/>
        <v>19000</v>
      </c>
      <c r="M14" s="21">
        <f t="shared" si="0"/>
        <v>2673188.4899999998</v>
      </c>
    </row>
    <row r="16" spans="1:13" ht="16" thickBot="1" x14ac:dyDescent="0.4">
      <c r="B16" s="15" t="s">
        <v>31</v>
      </c>
    </row>
    <row r="17" spans="1:13" ht="49.5" customHeight="1" thickBot="1" x14ac:dyDescent="0.4">
      <c r="A17" s="11" t="s">
        <v>32</v>
      </c>
      <c r="B17" s="12">
        <v>188</v>
      </c>
      <c r="C17" s="13">
        <f>C14/$B$17</f>
        <v>8028.2340425531911</v>
      </c>
      <c r="D17" s="13">
        <f t="shared" ref="D17:M17" si="2">D14/$B$17</f>
        <v>867.08510638297878</v>
      </c>
      <c r="E17" s="13">
        <f t="shared" si="2"/>
        <v>520.13675531914896</v>
      </c>
      <c r="F17" s="13">
        <f t="shared" si="2"/>
        <v>850.34164893617026</v>
      </c>
      <c r="G17" s="13">
        <f t="shared" si="2"/>
        <v>1570.3244680851064</v>
      </c>
      <c r="H17" s="13">
        <f t="shared" si="2"/>
        <v>1167.72</v>
      </c>
      <c r="I17" s="13">
        <f t="shared" si="2"/>
        <v>1114.1818617021277</v>
      </c>
      <c r="J17" s="13">
        <f t="shared" si="2"/>
        <v>0</v>
      </c>
      <c r="K17" s="13">
        <f t="shared" si="2"/>
        <v>0</v>
      </c>
      <c r="L17" s="13">
        <f t="shared" si="2"/>
        <v>101.06382978723404</v>
      </c>
      <c r="M17" s="14">
        <f t="shared" si="2"/>
        <v>14219.087712765957</v>
      </c>
    </row>
    <row r="19" spans="1:13" x14ac:dyDescent="0.35">
      <c r="A19" s="33"/>
      <c r="B19" s="69"/>
      <c r="C19" s="69"/>
      <c r="D19" s="33"/>
    </row>
    <row r="20" spans="1:13" ht="17.25" customHeight="1" x14ac:dyDescent="0.35">
      <c r="A20" s="33"/>
      <c r="B20" s="31"/>
      <c r="C20" s="31"/>
      <c r="D20" s="33"/>
    </row>
    <row r="21" spans="1:13" ht="35.25" customHeight="1" x14ac:dyDescent="0.35">
      <c r="A21" s="33"/>
      <c r="B21" s="34"/>
      <c r="C21" s="35"/>
      <c r="D21" s="33"/>
    </row>
    <row r="22" spans="1:13" ht="35.25" customHeight="1" x14ac:dyDescent="0.35">
      <c r="A22" s="33"/>
      <c r="B22" s="34"/>
      <c r="C22" s="35"/>
      <c r="D22" s="33"/>
    </row>
    <row r="23" spans="1:13" ht="35.25" customHeight="1" x14ac:dyDescent="0.35">
      <c r="A23" s="33"/>
      <c r="B23" s="34"/>
      <c r="C23" s="35"/>
      <c r="D23" s="33"/>
    </row>
    <row r="24" spans="1:13" ht="18.75" customHeight="1" x14ac:dyDescent="0.35">
      <c r="A24" s="33"/>
      <c r="B24" s="31"/>
      <c r="C24" s="31"/>
      <c r="D24" s="31"/>
    </row>
    <row r="25" spans="1:13" x14ac:dyDescent="0.35">
      <c r="A25" s="33"/>
      <c r="B25" s="31"/>
      <c r="C25" s="31"/>
      <c r="D25" s="31"/>
    </row>
    <row r="26" spans="1:13" x14ac:dyDescent="0.35">
      <c r="A26" s="33"/>
      <c r="B26" s="31"/>
      <c r="C26" s="31"/>
      <c r="D26" s="31"/>
    </row>
  </sheetData>
  <mergeCells count="4">
    <mergeCell ref="A1:M1"/>
    <mergeCell ref="A3:M3"/>
    <mergeCell ref="A4:M4"/>
    <mergeCell ref="B19:C19"/>
  </mergeCells>
  <printOptions horizontalCentered="1" verticalCentered="1"/>
  <pageMargins left="0.25" right="0.25" top="0.75" bottom="0.75" header="0.3" footer="0.3"/>
  <pageSetup scale="5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1"/>
  <sheetViews>
    <sheetView tabSelected="1" topLeftCell="A18" zoomScale="84" zoomScaleNormal="84" workbookViewId="0">
      <selection activeCell="I20" sqref="I20"/>
    </sheetView>
  </sheetViews>
  <sheetFormatPr defaultColWidth="9.08984375" defaultRowHeight="15.5" x14ac:dyDescent="0.35"/>
  <cols>
    <col min="1" max="1" width="1.90625" style="28" customWidth="1"/>
    <col min="2" max="15" width="18.6328125" style="28" customWidth="1"/>
    <col min="16" max="16384" width="9.08984375" style="28"/>
  </cols>
  <sheetData>
    <row r="1" spans="2:15" ht="16" thickBot="1" x14ac:dyDescent="0.4"/>
    <row r="2" spans="2:15" ht="18" x14ac:dyDescent="0.35">
      <c r="B2" s="71" t="s">
        <v>83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2:15" ht="18" customHeight="1" thickBot="1" x14ac:dyDescent="0.4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ht="18" customHeight="1" thickBot="1" x14ac:dyDescent="0.4">
      <c r="B5" s="83" t="s">
        <v>34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2:15" ht="18" customHeight="1" x14ac:dyDescent="0.35">
      <c r="B6" s="22" t="s">
        <v>35</v>
      </c>
      <c r="C6" s="23" t="s">
        <v>29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3">
        <v>8</v>
      </c>
      <c r="L6" s="23">
        <v>9</v>
      </c>
      <c r="M6" s="23">
        <v>10</v>
      </c>
      <c r="N6" s="23">
        <v>11</v>
      </c>
      <c r="O6" s="24">
        <v>12</v>
      </c>
    </row>
    <row r="7" spans="2:15" ht="18" customHeight="1" thickBot="1" x14ac:dyDescent="0.4">
      <c r="B7" s="25" t="s">
        <v>36</v>
      </c>
      <c r="C7" s="26">
        <v>20</v>
      </c>
      <c r="D7" s="26">
        <v>21</v>
      </c>
      <c r="E7" s="26">
        <v>21</v>
      </c>
      <c r="F7" s="26">
        <v>21</v>
      </c>
      <c r="G7" s="26">
        <v>21</v>
      </c>
      <c r="H7" s="26">
        <v>21</v>
      </c>
      <c r="I7" s="26">
        <v>21</v>
      </c>
      <c r="J7" s="26">
        <v>21</v>
      </c>
      <c r="K7" s="26">
        <v>21</v>
      </c>
      <c r="L7" s="26"/>
      <c r="M7" s="26"/>
      <c r="N7" s="26"/>
      <c r="O7" s="27"/>
    </row>
    <row r="8" spans="2:15" ht="18" customHeight="1" x14ac:dyDescent="0.35">
      <c r="B8" s="3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40"/>
    </row>
    <row r="9" spans="2:15" ht="18" customHeight="1" thickBot="1" x14ac:dyDescent="0.4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2:15" ht="18" customHeight="1" thickBot="1" x14ac:dyDescent="0.4">
      <c r="B10" s="86" t="s">
        <v>37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</row>
    <row r="11" spans="2:15" ht="18" customHeight="1" x14ac:dyDescent="0.35">
      <c r="B11" s="22" t="s">
        <v>35</v>
      </c>
      <c r="C11" s="23" t="s">
        <v>29</v>
      </c>
      <c r="D11" s="23">
        <v>1</v>
      </c>
      <c r="E11" s="23">
        <v>2</v>
      </c>
      <c r="F11" s="23">
        <v>3</v>
      </c>
      <c r="G11" s="23">
        <v>4</v>
      </c>
      <c r="H11" s="23">
        <v>5</v>
      </c>
      <c r="I11" s="23">
        <v>6</v>
      </c>
      <c r="J11" s="23">
        <v>7</v>
      </c>
      <c r="K11" s="23">
        <v>8</v>
      </c>
      <c r="L11" s="23">
        <v>9</v>
      </c>
      <c r="M11" s="23">
        <v>10</v>
      </c>
      <c r="N11" s="23">
        <v>11</v>
      </c>
      <c r="O11" s="24">
        <v>12</v>
      </c>
    </row>
    <row r="12" spans="2:15" ht="18" customHeight="1" thickBot="1" x14ac:dyDescent="0.4">
      <c r="B12" s="25" t="s">
        <v>40</v>
      </c>
      <c r="C12" s="26">
        <v>2</v>
      </c>
      <c r="D12" s="26">
        <v>2</v>
      </c>
      <c r="E12" s="26">
        <v>2</v>
      </c>
      <c r="F12" s="26">
        <v>2</v>
      </c>
      <c r="G12" s="26">
        <v>2</v>
      </c>
      <c r="H12" s="26">
        <v>2</v>
      </c>
      <c r="I12" s="26">
        <v>2</v>
      </c>
      <c r="J12" s="26">
        <v>2</v>
      </c>
      <c r="K12" s="26">
        <v>2</v>
      </c>
      <c r="L12" s="26"/>
      <c r="M12" s="26"/>
      <c r="N12" s="26"/>
      <c r="O12" s="27"/>
    </row>
    <row r="13" spans="2:15" ht="18" customHeight="1" x14ac:dyDescent="0.35">
      <c r="B13" s="3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40"/>
    </row>
    <row r="14" spans="2:15" ht="18" customHeight="1" thickBot="1" x14ac:dyDescent="0.4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2:15" ht="18" customHeight="1" thickBot="1" x14ac:dyDescent="0.4">
      <c r="B15" s="89" t="s">
        <v>38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</row>
    <row r="16" spans="2:15" ht="18" customHeight="1" x14ac:dyDescent="0.35">
      <c r="B16" s="22" t="s">
        <v>35</v>
      </c>
      <c r="C16" s="23" t="s">
        <v>29</v>
      </c>
      <c r="D16" s="23">
        <v>1</v>
      </c>
      <c r="E16" s="23">
        <v>2</v>
      </c>
      <c r="F16" s="23">
        <v>3</v>
      </c>
      <c r="G16" s="23">
        <v>4</v>
      </c>
      <c r="H16" s="23">
        <v>5</v>
      </c>
      <c r="I16" s="23">
        <v>6</v>
      </c>
      <c r="J16" s="23">
        <v>7</v>
      </c>
      <c r="K16" s="23">
        <v>8</v>
      </c>
      <c r="L16" s="23">
        <v>9</v>
      </c>
      <c r="M16" s="23">
        <v>10</v>
      </c>
      <c r="N16" s="23">
        <v>11</v>
      </c>
      <c r="O16" s="24">
        <v>12</v>
      </c>
    </row>
    <row r="17" spans="2:15" ht="18" customHeight="1" thickBot="1" x14ac:dyDescent="0.4">
      <c r="B17" s="25" t="s">
        <v>40</v>
      </c>
      <c r="C17" s="26">
        <v>1</v>
      </c>
      <c r="D17" s="26"/>
      <c r="E17" s="26"/>
      <c r="F17" s="26"/>
      <c r="G17" s="26">
        <v>1</v>
      </c>
      <c r="H17" s="26"/>
      <c r="I17" s="26"/>
      <c r="J17" s="26"/>
      <c r="K17" s="26">
        <v>1</v>
      </c>
      <c r="L17" s="26"/>
      <c r="M17" s="26"/>
      <c r="N17" s="26"/>
      <c r="O17" s="27"/>
    </row>
    <row r="18" spans="2:15" ht="18" customHeight="1" x14ac:dyDescent="0.35">
      <c r="B18" s="39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40"/>
    </row>
    <row r="19" spans="2:15" ht="18" customHeight="1" thickBot="1" x14ac:dyDescent="0.4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</row>
    <row r="20" spans="2:15" ht="18" customHeight="1" thickBot="1" x14ac:dyDescent="0.4">
      <c r="B20" s="92" t="s">
        <v>39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  <row r="21" spans="2:15" ht="18" customHeight="1" x14ac:dyDescent="0.35">
      <c r="B21" s="22" t="s">
        <v>35</v>
      </c>
      <c r="C21" s="23" t="s">
        <v>29</v>
      </c>
      <c r="D21" s="23">
        <v>1</v>
      </c>
      <c r="E21" s="23">
        <v>2</v>
      </c>
      <c r="F21" s="23">
        <v>3</v>
      </c>
      <c r="G21" s="23">
        <v>4</v>
      </c>
      <c r="H21" s="23">
        <v>5</v>
      </c>
      <c r="I21" s="23">
        <v>6</v>
      </c>
      <c r="J21" s="23">
        <v>7</v>
      </c>
      <c r="K21" s="23">
        <v>8</v>
      </c>
      <c r="L21" s="23">
        <v>9</v>
      </c>
      <c r="M21" s="23">
        <v>10</v>
      </c>
      <c r="N21" s="23">
        <v>11</v>
      </c>
      <c r="O21" s="24">
        <v>12</v>
      </c>
    </row>
    <row r="22" spans="2:15" ht="18" customHeight="1" thickBot="1" x14ac:dyDescent="0.4">
      <c r="B22" s="25" t="s">
        <v>40</v>
      </c>
      <c r="C22" s="26"/>
      <c r="D22" s="26"/>
      <c r="E22" s="26"/>
      <c r="F22" s="26"/>
      <c r="G22" s="26"/>
      <c r="H22" s="26"/>
      <c r="I22" s="26"/>
      <c r="J22" s="26"/>
      <c r="K22" s="26">
        <v>2</v>
      </c>
      <c r="L22" s="26"/>
      <c r="M22" s="26"/>
      <c r="N22" s="26"/>
      <c r="O22" s="27"/>
    </row>
    <row r="23" spans="2:15" ht="18" customHeight="1" x14ac:dyDescent="0.35">
      <c r="B23" s="3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40"/>
    </row>
    <row r="24" spans="2:15" ht="18" customHeight="1" thickBot="1" x14ac:dyDescent="0.4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</row>
    <row r="25" spans="2:15" ht="16" thickBot="1" x14ac:dyDescent="0.4">
      <c r="B25" s="76" t="s">
        <v>41</v>
      </c>
      <c r="C25" s="77"/>
      <c r="D25" s="78"/>
      <c r="E25" s="37"/>
      <c r="F25" s="95" t="s">
        <v>84</v>
      </c>
      <c r="G25" s="96"/>
      <c r="H25" s="96"/>
      <c r="I25" s="96"/>
      <c r="J25" s="96"/>
      <c r="K25" s="97"/>
      <c r="L25" s="37"/>
      <c r="M25" s="37"/>
      <c r="N25" s="37"/>
      <c r="O25" s="38"/>
    </row>
    <row r="26" spans="2:15" ht="16" thickBot="1" x14ac:dyDescent="0.4">
      <c r="B26" s="101" t="s">
        <v>42</v>
      </c>
      <c r="C26" s="102"/>
      <c r="D26" s="29">
        <v>97440</v>
      </c>
      <c r="E26" s="37"/>
      <c r="F26" s="98"/>
      <c r="G26" s="99"/>
      <c r="H26" s="99"/>
      <c r="I26" s="99"/>
      <c r="J26" s="99"/>
      <c r="K26" s="100"/>
      <c r="L26" s="37"/>
      <c r="M26" s="37"/>
      <c r="N26" s="37"/>
      <c r="O26" s="38"/>
    </row>
    <row r="27" spans="2:15" ht="29" x14ac:dyDescent="0.35">
      <c r="B27" s="79" t="s">
        <v>43</v>
      </c>
      <c r="C27" s="80"/>
      <c r="D27" s="30">
        <v>75089</v>
      </c>
      <c r="E27" s="37"/>
      <c r="F27" s="49" t="s">
        <v>63</v>
      </c>
      <c r="G27" s="50" t="s">
        <v>64</v>
      </c>
      <c r="H27" s="50" t="s">
        <v>62</v>
      </c>
      <c r="I27" s="50" t="s">
        <v>65</v>
      </c>
      <c r="J27" s="51" t="s">
        <v>66</v>
      </c>
      <c r="K27" s="52" t="s">
        <v>67</v>
      </c>
      <c r="L27" s="37"/>
      <c r="M27" s="37"/>
      <c r="N27" s="37"/>
      <c r="O27" s="38"/>
    </row>
    <row r="28" spans="2:15" x14ac:dyDescent="0.25">
      <c r="B28" s="79" t="s">
        <v>44</v>
      </c>
      <c r="C28" s="80"/>
      <c r="D28" s="30">
        <v>99002</v>
      </c>
      <c r="E28" s="37"/>
      <c r="F28" s="53" t="s">
        <v>68</v>
      </c>
      <c r="G28" s="54">
        <v>0</v>
      </c>
      <c r="H28" s="54">
        <v>0</v>
      </c>
      <c r="I28" s="54">
        <v>0</v>
      </c>
      <c r="J28" s="54">
        <v>0</v>
      </c>
      <c r="K28" s="55"/>
      <c r="L28" s="37"/>
      <c r="M28" s="37"/>
      <c r="N28" s="37"/>
      <c r="O28" s="38"/>
    </row>
    <row r="29" spans="2:15" x14ac:dyDescent="0.25">
      <c r="B29" s="79" t="s">
        <v>45</v>
      </c>
      <c r="C29" s="80"/>
      <c r="D29" s="30">
        <v>8951.73</v>
      </c>
      <c r="E29" s="37"/>
      <c r="F29" s="56" t="s">
        <v>69</v>
      </c>
      <c r="G29" s="57">
        <v>0</v>
      </c>
      <c r="H29" s="57">
        <v>0</v>
      </c>
      <c r="I29" s="57">
        <v>0</v>
      </c>
      <c r="J29" s="57">
        <v>0</v>
      </c>
      <c r="K29" s="58"/>
      <c r="L29" s="37"/>
      <c r="M29" s="37"/>
      <c r="N29" s="37"/>
      <c r="O29" s="38"/>
    </row>
    <row r="30" spans="2:15" x14ac:dyDescent="0.25">
      <c r="B30" s="79" t="s">
        <v>46</v>
      </c>
      <c r="C30" s="80"/>
      <c r="D30" s="30">
        <v>0</v>
      </c>
      <c r="E30" s="37"/>
      <c r="F30" s="53" t="s">
        <v>70</v>
      </c>
      <c r="G30" s="54">
        <v>0</v>
      </c>
      <c r="H30" s="54">
        <v>0</v>
      </c>
      <c r="I30" s="54">
        <v>0</v>
      </c>
      <c r="J30" s="54">
        <v>0</v>
      </c>
      <c r="K30" s="55"/>
      <c r="L30" s="37"/>
      <c r="M30" s="37"/>
      <c r="N30" s="37"/>
      <c r="O30" s="38"/>
    </row>
    <row r="31" spans="2:15" x14ac:dyDescent="0.25">
      <c r="B31" s="79" t="s">
        <v>47</v>
      </c>
      <c r="C31" s="80"/>
      <c r="D31" s="30">
        <v>66637.710000000006</v>
      </c>
      <c r="E31" s="37"/>
      <c r="F31" s="56" t="s">
        <v>71</v>
      </c>
      <c r="G31" s="57">
        <v>0</v>
      </c>
      <c r="H31" s="57">
        <v>0</v>
      </c>
      <c r="I31" s="57">
        <v>0</v>
      </c>
      <c r="J31" s="57">
        <v>0</v>
      </c>
      <c r="K31" s="58"/>
      <c r="L31" s="37"/>
      <c r="M31" s="37"/>
      <c r="N31" s="37"/>
      <c r="O31" s="38"/>
    </row>
    <row r="32" spans="2:15" x14ac:dyDescent="0.25">
      <c r="B32" s="79" t="s">
        <v>48</v>
      </c>
      <c r="C32" s="80"/>
      <c r="D32" s="30">
        <v>13197.5</v>
      </c>
      <c r="E32" s="37"/>
      <c r="F32" s="53" t="s">
        <v>72</v>
      </c>
      <c r="G32" s="54">
        <v>0</v>
      </c>
      <c r="H32" s="54">
        <v>0</v>
      </c>
      <c r="I32" s="54">
        <v>0</v>
      </c>
      <c r="J32" s="54">
        <v>0</v>
      </c>
      <c r="K32" s="55"/>
      <c r="L32" s="37"/>
      <c r="M32" s="37"/>
      <c r="N32" s="37"/>
      <c r="O32" s="38"/>
    </row>
    <row r="33" spans="2:15" x14ac:dyDescent="0.25">
      <c r="B33" s="79" t="s">
        <v>49</v>
      </c>
      <c r="C33" s="80"/>
      <c r="D33" s="30">
        <v>0</v>
      </c>
      <c r="E33" s="37"/>
      <c r="F33" s="56" t="s">
        <v>73</v>
      </c>
      <c r="G33" s="57">
        <v>0</v>
      </c>
      <c r="H33" s="57">
        <v>0</v>
      </c>
      <c r="I33" s="57">
        <v>0</v>
      </c>
      <c r="J33" s="57">
        <v>0</v>
      </c>
      <c r="K33" s="58"/>
      <c r="L33" s="37"/>
      <c r="M33" s="37"/>
      <c r="N33" s="37"/>
      <c r="O33" s="38"/>
    </row>
    <row r="34" spans="2:15" ht="29.5" thickBot="1" x14ac:dyDescent="0.3">
      <c r="B34" s="79" t="s">
        <v>50</v>
      </c>
      <c r="C34" s="80"/>
      <c r="D34" s="30">
        <v>219531.36</v>
      </c>
      <c r="E34" s="37"/>
      <c r="F34" s="59" t="s">
        <v>74</v>
      </c>
      <c r="G34" s="60">
        <v>0</v>
      </c>
      <c r="H34" s="60">
        <v>0</v>
      </c>
      <c r="I34" s="60">
        <v>0</v>
      </c>
      <c r="J34" s="60">
        <v>0</v>
      </c>
      <c r="K34" s="61"/>
      <c r="L34" s="37"/>
      <c r="M34" s="37"/>
      <c r="N34" s="37"/>
      <c r="O34" s="38"/>
    </row>
    <row r="35" spans="2:15" ht="16" thickBot="1" x14ac:dyDescent="0.3">
      <c r="B35" s="81" t="s">
        <v>51</v>
      </c>
      <c r="C35" s="82"/>
      <c r="D35" s="30">
        <v>25974</v>
      </c>
      <c r="E35" s="37"/>
      <c r="F35" s="62"/>
      <c r="G35" s="63"/>
      <c r="H35" s="63"/>
      <c r="I35" s="63"/>
      <c r="J35" s="63"/>
      <c r="K35" s="64"/>
      <c r="L35" s="37"/>
      <c r="M35" s="37"/>
      <c r="N35" s="37"/>
      <c r="O35" s="38"/>
    </row>
    <row r="36" spans="2:15" ht="16" thickBot="1" x14ac:dyDescent="0.3">
      <c r="B36" s="81" t="s">
        <v>52</v>
      </c>
      <c r="C36" s="82"/>
      <c r="D36" s="30">
        <v>18000</v>
      </c>
      <c r="E36" s="37"/>
      <c r="F36" s="65" t="s">
        <v>11</v>
      </c>
      <c r="G36" s="66">
        <f>SUM(G28:G34)</f>
        <v>0</v>
      </c>
      <c r="H36" s="66">
        <f t="shared" ref="H36:J36" si="0">SUM(H28:H34)</f>
        <v>0</v>
      </c>
      <c r="I36" s="66">
        <f t="shared" si="0"/>
        <v>0</v>
      </c>
      <c r="J36" s="66">
        <f t="shared" si="0"/>
        <v>0</v>
      </c>
      <c r="K36" s="67"/>
      <c r="L36" s="37"/>
      <c r="M36" s="37"/>
      <c r="N36" s="37"/>
      <c r="O36" s="38"/>
    </row>
    <row r="37" spans="2:15" ht="18" customHeight="1" x14ac:dyDescent="0.35">
      <c r="B37" s="81" t="s">
        <v>53</v>
      </c>
      <c r="C37" s="82"/>
      <c r="D37" s="30">
        <v>111741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</row>
    <row r="38" spans="2:15" ht="18" customHeight="1" x14ac:dyDescent="0.35">
      <c r="B38" s="81" t="s">
        <v>56</v>
      </c>
      <c r="C38" s="82"/>
      <c r="D38" s="30"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</row>
    <row r="39" spans="2:15" ht="18" customHeight="1" x14ac:dyDescent="0.35">
      <c r="B39" s="81" t="s">
        <v>55</v>
      </c>
      <c r="C39" s="82"/>
      <c r="D39" s="30">
        <v>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</row>
    <row r="40" spans="2:15" ht="18" customHeight="1" x14ac:dyDescent="0.35">
      <c r="B40" s="81" t="s">
        <v>59</v>
      </c>
      <c r="C40" s="82"/>
      <c r="D40" s="30">
        <v>143504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</row>
    <row r="41" spans="2:15" ht="18" customHeight="1" x14ac:dyDescent="0.35">
      <c r="B41" s="81" t="s">
        <v>60</v>
      </c>
      <c r="C41" s="82"/>
      <c r="D41" s="30">
        <v>87206.19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2:15" ht="18" customHeight="1" x14ac:dyDescent="0.35">
      <c r="B42" s="81" t="s">
        <v>61</v>
      </c>
      <c r="C42" s="82"/>
      <c r="D42" s="30">
        <v>122260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2:15" ht="18" customHeight="1" x14ac:dyDescent="0.35">
      <c r="B43" s="81" t="s">
        <v>57</v>
      </c>
      <c r="C43" s="82"/>
      <c r="D43" s="30">
        <v>95373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</row>
    <row r="44" spans="2:15" ht="18" customHeight="1" thickBot="1" x14ac:dyDescent="0.4">
      <c r="B44" s="74" t="s">
        <v>11</v>
      </c>
      <c r="C44" s="75"/>
      <c r="D44" s="41">
        <f>SUM(D26:D43)</f>
        <v>1183907.49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8"/>
    </row>
    <row r="45" spans="2:15" ht="18" customHeight="1" x14ac:dyDescent="0.35">
      <c r="B45" s="42"/>
      <c r="C45" s="43"/>
      <c r="D45" s="32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2:15" ht="16" thickBot="1" x14ac:dyDescent="0.4">
      <c r="B46" s="44"/>
      <c r="C46" s="45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</row>
    <row r="47" spans="2:15" ht="16" thickTop="1" x14ac:dyDescent="0.35">
      <c r="B47" s="70" t="s">
        <v>54</v>
      </c>
      <c r="C47" s="70"/>
    </row>
    <row r="49" spans="2:4" x14ac:dyDescent="0.35">
      <c r="B49" s="28" t="s">
        <v>75</v>
      </c>
      <c r="D49" s="28" t="s">
        <v>80</v>
      </c>
    </row>
    <row r="50" spans="2:4" x14ac:dyDescent="0.35">
      <c r="B50" s="28" t="s">
        <v>77</v>
      </c>
    </row>
    <row r="51" spans="2:4" x14ac:dyDescent="0.35">
      <c r="B51" s="28" t="s">
        <v>76</v>
      </c>
      <c r="D51" s="28" t="s">
        <v>81</v>
      </c>
    </row>
  </sheetData>
  <mergeCells count="27">
    <mergeCell ref="B43:C43"/>
    <mergeCell ref="B31:C31"/>
    <mergeCell ref="B39:C39"/>
    <mergeCell ref="B40:C40"/>
    <mergeCell ref="B41:C41"/>
    <mergeCell ref="B42:C42"/>
    <mergeCell ref="F25:K26"/>
    <mergeCell ref="B26:C26"/>
    <mergeCell ref="B28:C28"/>
    <mergeCell ref="B29:C29"/>
    <mergeCell ref="B30:C30"/>
    <mergeCell ref="B47:C47"/>
    <mergeCell ref="B2:O2"/>
    <mergeCell ref="B44:C44"/>
    <mergeCell ref="B25:D25"/>
    <mergeCell ref="B33:C33"/>
    <mergeCell ref="B34:C34"/>
    <mergeCell ref="B35:C35"/>
    <mergeCell ref="B36:C36"/>
    <mergeCell ref="B37:C37"/>
    <mergeCell ref="B38:C38"/>
    <mergeCell ref="B27:C27"/>
    <mergeCell ref="B5:O5"/>
    <mergeCell ref="B10:O10"/>
    <mergeCell ref="B15:O15"/>
    <mergeCell ref="B20:O20"/>
    <mergeCell ref="B32:C32"/>
  </mergeCells>
  <printOptions horizontalCentered="1" verticalCentered="1"/>
  <pageMargins left="0.25" right="0.25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Shope, Shannon</cp:lastModifiedBy>
  <cp:lastPrinted>2024-09-27T14:19:54Z</cp:lastPrinted>
  <dcterms:created xsi:type="dcterms:W3CDTF">2017-06-12T16:35:57Z</dcterms:created>
  <dcterms:modified xsi:type="dcterms:W3CDTF">2024-09-27T14:25:24Z</dcterms:modified>
</cp:coreProperties>
</file>